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63B3CCE9-C492-442E-A6BF-A47A796529ED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5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E5" i="13" s="1"/>
  <c r="F25" i="23"/>
  <c r="D5" i="12" s="1"/>
  <c r="E25" i="23"/>
  <c r="C5" i="12" s="1"/>
  <c r="D25" i="23"/>
  <c r="B5" i="12" s="1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U39" i="26" s="1"/>
  <c r="G48" i="8"/>
  <c r="U40" i="26" s="1"/>
  <c r="U43" i="26"/>
  <c r="G45" i="8"/>
  <c r="U37" i="26" s="1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U149" i="24" s="1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U4" i="20" s="1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U17" i="20" s="1"/>
  <c r="G24" i="5"/>
  <c r="U18" i="20" s="1"/>
  <c r="G25" i="5"/>
  <c r="U19" i="20" s="1"/>
  <c r="G26" i="5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U33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S2" i="31" s="1"/>
  <c r="F7" i="13"/>
  <c r="T2" i="31" s="1"/>
  <c r="G7" i="13"/>
  <c r="U2" i="31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 s="1"/>
  <c r="F36" i="12"/>
  <c r="T27" i="30" s="1"/>
  <c r="G36" i="12"/>
  <c r="U27" i="30" s="1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/>
  <c r="D19" i="11"/>
  <c r="R12" i="29" s="1"/>
  <c r="E19" i="11"/>
  <c r="S12" i="29" s="1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 s="1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8" i="9"/>
  <c r="E24" i="9"/>
  <c r="E28" i="9"/>
  <c r="S20" i="27" s="1"/>
  <c r="F24" i="9"/>
  <c r="F21" i="9" s="1"/>
  <c r="T13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20" i="27" s="1"/>
  <c r="B21" i="9"/>
  <c r="P13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S63" i="26" s="1"/>
  <c r="F44" i="8"/>
  <c r="F53" i="8"/>
  <c r="T45" i="26" s="1"/>
  <c r="F61" i="8"/>
  <c r="T53" i="26" s="1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Q142" i="24" s="1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5" i="20"/>
  <c r="U11" i="20"/>
  <c r="U12" i="20"/>
  <c r="U15" i="20"/>
  <c r="U16" i="20"/>
  <c r="U20" i="20"/>
  <c r="U21" i="20"/>
  <c r="U23" i="20"/>
  <c r="U24" i="20"/>
  <c r="U25" i="20"/>
  <c r="U28" i="20"/>
  <c r="U30" i="20"/>
  <c r="U32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G52" i="5"/>
  <c r="U44" i="20" s="1"/>
  <c r="G53" i="5"/>
  <c r="U45" i="20" s="1"/>
  <c r="U43" i="20"/>
  <c r="G55" i="5"/>
  <c r="G56" i="5"/>
  <c r="G57" i="5"/>
  <c r="G58" i="5"/>
  <c r="U50" i="20" s="1"/>
  <c r="U47" i="20"/>
  <c r="U48" i="20"/>
  <c r="U49" i="20"/>
  <c r="G60" i="5"/>
  <c r="U52" i="20" s="1"/>
  <c r="G61" i="5"/>
  <c r="U53" i="20" s="1"/>
  <c r="G62" i="5"/>
  <c r="U54" i="20" s="1"/>
  <c r="G63" i="5"/>
  <c r="U55" i="20" s="1"/>
  <c r="G68" i="5"/>
  <c r="G67" i="5" s="1"/>
  <c r="U57" i="20" s="1"/>
  <c r="G73" i="5"/>
  <c r="U60" i="20" s="1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 s="1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F5" i="13"/>
  <c r="D5" i="13"/>
  <c r="C5" i="13"/>
  <c r="B5" i="13"/>
  <c r="I25" i="23"/>
  <c r="D23" i="23"/>
  <c r="I23" i="23"/>
  <c r="H23" i="23"/>
  <c r="G23" i="23"/>
  <c r="F23" i="23"/>
  <c r="E23" i="23"/>
  <c r="G5" i="13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S4" i="16"/>
  <c r="T4" i="16"/>
  <c r="U4" i="16"/>
  <c r="V4" i="16"/>
  <c r="B9" i="2"/>
  <c r="P4" i="16" s="1"/>
  <c r="P4" i="15"/>
  <c r="R36" i="18"/>
  <c r="R33" i="18"/>
  <c r="R37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S3" i="16"/>
  <c r="Q67" i="15"/>
  <c r="C84" i="6" l="1"/>
  <c r="D29" i="13"/>
  <c r="R22" i="31" s="1"/>
  <c r="G75" i="5"/>
  <c r="U62" i="20" s="1"/>
  <c r="G31" i="7"/>
  <c r="U3" i="25" s="1"/>
  <c r="D21" i="9"/>
  <c r="R13" i="27" s="1"/>
  <c r="U58" i="20"/>
  <c r="C30" i="11"/>
  <c r="Q22" i="29" s="1"/>
  <c r="C31" i="12"/>
  <c r="Q23" i="30" s="1"/>
  <c r="R51" i="20"/>
  <c r="T9" i="27"/>
  <c r="R4" i="16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 s="1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Q2" i="24" l="1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<sst xmlns="http://schemas.openxmlformats.org/spreadsheetml/2006/main" count="4254" uniqueCount="3324">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</sst>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3" fontId="19" fillId="0" borderId="1" xfId="4" applyNumberFormat="1" applyFont="1" applyBorder="1" applyAlignment="1" applyProtection="1">
      <alignment horizontal="right"/>
      <protection locked="0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2" t="s">
        <v>828</v>
      </c>
      <c r="B1" s="303"/>
      <c r="C1" s="303"/>
      <c r="D1" s="303"/>
      <c r="E1" s="30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5" t="s">
        <v>3301</v>
      </c>
      <c r="D3" s="30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18" t="s">
        <v>544</v>
      </c>
      <c r="B1" s="318"/>
      <c r="C1" s="318"/>
      <c r="D1" s="318"/>
      <c r="E1" s="318"/>
      <c r="F1" s="318"/>
    </row>
    <row r="2" spans="1:6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8"/>
    </row>
    <row r="3" spans="1:6" x14ac:dyDescent="0.25">
      <c r="A3" s="309" t="s">
        <v>117</v>
      </c>
      <c r="B3" s="310"/>
      <c r="C3" s="310"/>
      <c r="D3" s="310"/>
      <c r="E3" s="310"/>
      <c r="F3" s="311"/>
    </row>
    <row r="4" spans="1:6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4"/>
    </row>
    <row r="5" spans="1:6" x14ac:dyDescent="0.25">
      <c r="A5" s="315" t="s">
        <v>118</v>
      </c>
      <c r="B5" s="316"/>
      <c r="C5" s="316"/>
      <c r="D5" s="316"/>
      <c r="E5" s="316"/>
      <c r="F5" s="317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0" t="s">
        <v>543</v>
      </c>
      <c r="B1" s="320"/>
      <c r="C1" s="320"/>
      <c r="D1" s="320"/>
      <c r="E1" s="320"/>
      <c r="F1" s="320"/>
      <c r="G1" s="320"/>
      <c r="H1" s="320"/>
    </row>
    <row r="2" spans="1:9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8"/>
    </row>
    <row r="3" spans="1:9" x14ac:dyDescent="0.25">
      <c r="A3" s="309" t="s">
        <v>120</v>
      </c>
      <c r="B3" s="310"/>
      <c r="C3" s="310"/>
      <c r="D3" s="310"/>
      <c r="E3" s="310"/>
      <c r="F3" s="310"/>
      <c r="G3" s="310"/>
      <c r="H3" s="311"/>
    </row>
    <row r="4" spans="1:9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3"/>
      <c r="G4" s="313"/>
      <c r="H4" s="314"/>
    </row>
    <row r="5" spans="1:9" x14ac:dyDescent="0.25">
      <c r="A5" s="315" t="s">
        <v>118</v>
      </c>
      <c r="B5" s="316"/>
      <c r="C5" s="316"/>
      <c r="D5" s="316"/>
      <c r="E5" s="316"/>
      <c r="F5" s="316"/>
      <c r="G5" s="316"/>
      <c r="H5" s="317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19" t="s">
        <v>3299</v>
      </c>
      <c r="B33" s="319"/>
      <c r="C33" s="319"/>
      <c r="D33" s="319"/>
      <c r="E33" s="319"/>
      <c r="F33" s="319"/>
      <c r="G33" s="319"/>
      <c r="H33" s="319"/>
    </row>
    <row r="34" spans="1:8" ht="12" customHeight="1" x14ac:dyDescent="0.25">
      <c r="A34" s="319"/>
      <c r="B34" s="319"/>
      <c r="C34" s="319"/>
      <c r="D34" s="319"/>
      <c r="E34" s="319"/>
      <c r="F34" s="319"/>
      <c r="G34" s="319"/>
      <c r="H34" s="319"/>
    </row>
    <row r="35" spans="1:8" ht="12" customHeight="1" x14ac:dyDescent="0.25">
      <c r="A35" s="319"/>
      <c r="B35" s="319"/>
      <c r="C35" s="319"/>
      <c r="D35" s="319"/>
      <c r="E35" s="319"/>
      <c r="F35" s="319"/>
      <c r="G35" s="319"/>
      <c r="H35" s="319"/>
    </row>
    <row r="36" spans="1:8" ht="12" customHeight="1" x14ac:dyDescent="0.25">
      <c r="A36" s="319"/>
      <c r="B36" s="319"/>
      <c r="C36" s="319"/>
      <c r="D36" s="319"/>
      <c r="E36" s="319"/>
      <c r="F36" s="319"/>
      <c r="G36" s="319"/>
      <c r="H36" s="319"/>
    </row>
    <row r="37" spans="1:8" ht="12" customHeight="1" x14ac:dyDescent="0.25">
      <c r="A37" s="319"/>
      <c r="B37" s="319"/>
      <c r="C37" s="319"/>
      <c r="D37" s="319"/>
      <c r="E37" s="319"/>
      <c r="F37" s="319"/>
      <c r="G37" s="319"/>
      <c r="H37" s="319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18" t="s">
        <v>542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110"/>
    </row>
    <row r="2" spans="1:12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2" x14ac:dyDescent="0.25">
      <c r="A3" s="309" t="s">
        <v>146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</row>
    <row r="4" spans="1:12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</row>
    <row r="5" spans="1:12" x14ac:dyDescent="0.25">
      <c r="A5" s="309" t="s">
        <v>118</v>
      </c>
      <c r="B5" s="310"/>
      <c r="C5" s="310"/>
      <c r="D5" s="310"/>
      <c r="E5" s="310"/>
      <c r="F5" s="310"/>
      <c r="G5" s="310"/>
      <c r="H5" s="310"/>
      <c r="I5" s="310"/>
      <c r="J5" s="310"/>
      <c r="K5" s="31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18" t="s">
        <v>541</v>
      </c>
      <c r="B1" s="318"/>
      <c r="C1" s="318"/>
      <c r="D1" s="318"/>
      <c r="E1" s="110"/>
      <c r="F1" s="110"/>
      <c r="G1" s="110"/>
      <c r="H1" s="110"/>
      <c r="I1" s="110"/>
      <c r="J1" s="110"/>
      <c r="K1" s="110"/>
    </row>
    <row r="2" spans="1:11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8"/>
    </row>
    <row r="3" spans="1:11" x14ac:dyDescent="0.25">
      <c r="A3" s="309" t="s">
        <v>166</v>
      </c>
      <c r="B3" s="310"/>
      <c r="C3" s="310"/>
      <c r="D3" s="311"/>
    </row>
    <row r="4" spans="1:11" x14ac:dyDescent="0.25">
      <c r="A4" s="312" t="str">
        <f>TRIMESTRE</f>
        <v>Del 1 de enero al 31 de diciembre de 2023 (b)</v>
      </c>
      <c r="B4" s="313"/>
      <c r="C4" s="313"/>
      <c r="D4" s="314"/>
    </row>
    <row r="5" spans="1:11" x14ac:dyDescent="0.25">
      <c r="A5" s="315" t="s">
        <v>118</v>
      </c>
      <c r="B5" s="316"/>
      <c r="C5" s="316"/>
      <c r="D5" s="317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1">
        <v>0</v>
      </c>
      <c r="C10" s="301">
        <v>0</v>
      </c>
      <c r="D10" s="301">
        <v>0</v>
      </c>
    </row>
    <row r="11" spans="1:11" x14ac:dyDescent="0.25">
      <c r="A11" s="53" t="s">
        <v>171</v>
      </c>
      <c r="B11" s="301">
        <v>0</v>
      </c>
      <c r="C11" s="301">
        <v>0</v>
      </c>
      <c r="D11" s="301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1">
        <v>0</v>
      </c>
      <c r="C15" s="301">
        <v>0</v>
      </c>
      <c r="D15" s="301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1">
        <v>0</v>
      </c>
      <c r="D19" s="301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1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1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1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1">
        <v>0</v>
      </c>
      <c r="D68" s="30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4" t="s">
        <v>206</v>
      </c>
      <c r="B1" s="324"/>
      <c r="C1" s="324"/>
      <c r="D1" s="324"/>
      <c r="E1" s="324"/>
      <c r="F1" s="324"/>
      <c r="G1" s="324"/>
    </row>
    <row r="2" spans="1:8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8" x14ac:dyDescent="0.25">
      <c r="A3" s="309" t="s">
        <v>207</v>
      </c>
      <c r="B3" s="310"/>
      <c r="C3" s="310"/>
      <c r="D3" s="310"/>
      <c r="E3" s="310"/>
      <c r="F3" s="310"/>
      <c r="G3" s="311"/>
    </row>
    <row r="4" spans="1:8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4"/>
    </row>
    <row r="5" spans="1:8" x14ac:dyDescent="0.25">
      <c r="A5" s="315" t="s">
        <v>118</v>
      </c>
      <c r="B5" s="316"/>
      <c r="C5" s="316"/>
      <c r="D5" s="316"/>
      <c r="E5" s="316"/>
      <c r="F5" s="316"/>
      <c r="G5" s="317"/>
    </row>
    <row r="6" spans="1:8" x14ac:dyDescent="0.25">
      <c r="A6" s="321" t="s">
        <v>214</v>
      </c>
      <c r="B6" s="323" t="s">
        <v>208</v>
      </c>
      <c r="C6" s="323"/>
      <c r="D6" s="323"/>
      <c r="E6" s="323"/>
      <c r="F6" s="323"/>
      <c r="G6" s="323" t="s">
        <v>209</v>
      </c>
    </row>
    <row r="7" spans="1:8" ht="30" x14ac:dyDescent="0.25">
      <c r="A7" s="32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5" t="s">
        <v>3284</v>
      </c>
      <c r="B1" s="324"/>
      <c r="C1" s="324"/>
      <c r="D1" s="324"/>
      <c r="E1" s="324"/>
      <c r="F1" s="324"/>
      <c r="G1" s="324"/>
    </row>
    <row r="2" spans="1:7" x14ac:dyDescent="0.25">
      <c r="A2" s="328" t="str">
        <f>ENTE_PUBLICO_A</f>
        <v>SISTEMA MUNICIPAL PARA EL DESARRROLLO INTEGRAL DE LA FAMILIA DE SAN FELIPE GUANAJUATO, Gobierno del Estado de Guanajuato (a)</v>
      </c>
      <c r="B2" s="328"/>
      <c r="C2" s="328"/>
      <c r="D2" s="328"/>
      <c r="E2" s="328"/>
      <c r="F2" s="328"/>
      <c r="G2" s="328"/>
    </row>
    <row r="3" spans="1:7" x14ac:dyDescent="0.25">
      <c r="A3" s="329" t="s">
        <v>277</v>
      </c>
      <c r="B3" s="329"/>
      <c r="C3" s="329"/>
      <c r="D3" s="329"/>
      <c r="E3" s="329"/>
      <c r="F3" s="329"/>
      <c r="G3" s="329"/>
    </row>
    <row r="4" spans="1:7" x14ac:dyDescent="0.25">
      <c r="A4" s="329" t="s">
        <v>278</v>
      </c>
      <c r="B4" s="329"/>
      <c r="C4" s="329"/>
      <c r="D4" s="329"/>
      <c r="E4" s="329"/>
      <c r="F4" s="329"/>
      <c r="G4" s="329"/>
    </row>
    <row r="5" spans="1:7" x14ac:dyDescent="0.25">
      <c r="A5" s="330" t="str">
        <f>TRIMESTRE</f>
        <v>Del 1 de enero al 31 de diciembre de 2023 (b)</v>
      </c>
      <c r="B5" s="330"/>
      <c r="C5" s="330"/>
      <c r="D5" s="330"/>
      <c r="E5" s="330"/>
      <c r="F5" s="330"/>
      <c r="G5" s="330"/>
    </row>
    <row r="6" spans="1:7" x14ac:dyDescent="0.25">
      <c r="A6" s="322" t="s">
        <v>118</v>
      </c>
      <c r="B6" s="322"/>
      <c r="C6" s="322"/>
      <c r="D6" s="322"/>
      <c r="E6" s="322"/>
      <c r="F6" s="322"/>
      <c r="G6" s="322"/>
    </row>
    <row r="7" spans="1:7" ht="15" customHeight="1" x14ac:dyDescent="0.25">
      <c r="A7" s="326" t="s">
        <v>0</v>
      </c>
      <c r="B7" s="326" t="s">
        <v>279</v>
      </c>
      <c r="C7" s="326"/>
      <c r="D7" s="326"/>
      <c r="E7" s="326"/>
      <c r="F7" s="326"/>
      <c r="G7" s="327" t="s">
        <v>280</v>
      </c>
    </row>
    <row r="8" spans="1:7" ht="30" x14ac:dyDescent="0.25">
      <c r="A8" s="32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6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5" t="s">
        <v>3289</v>
      </c>
      <c r="B1" s="325"/>
      <c r="C1" s="325"/>
      <c r="D1" s="325"/>
      <c r="E1" s="325"/>
      <c r="F1" s="325"/>
      <c r="G1" s="325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277</v>
      </c>
      <c r="B3" s="310"/>
      <c r="C3" s="310"/>
      <c r="D3" s="310"/>
      <c r="E3" s="310"/>
      <c r="F3" s="310"/>
      <c r="G3" s="311"/>
    </row>
    <row r="4" spans="1:7" x14ac:dyDescent="0.25">
      <c r="A4" s="309" t="s">
        <v>431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0</v>
      </c>
      <c r="B7" s="323" t="s">
        <v>279</v>
      </c>
      <c r="C7" s="323"/>
      <c r="D7" s="323"/>
      <c r="E7" s="323"/>
      <c r="F7" s="323"/>
      <c r="G7" s="327" t="s">
        <v>280</v>
      </c>
    </row>
    <row r="8" spans="1:7" ht="30" x14ac:dyDescent="0.25">
      <c r="A8" s="32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6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1" t="s">
        <v>3288</v>
      </c>
      <c r="B1" s="332"/>
      <c r="C1" s="332"/>
      <c r="D1" s="332"/>
      <c r="E1" s="332"/>
      <c r="F1" s="332"/>
      <c r="G1" s="332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396</v>
      </c>
      <c r="B3" s="310"/>
      <c r="C3" s="310"/>
      <c r="D3" s="310"/>
      <c r="E3" s="310"/>
      <c r="F3" s="310"/>
      <c r="G3" s="311"/>
    </row>
    <row r="4" spans="1:7" x14ac:dyDescent="0.25">
      <c r="A4" s="309" t="s">
        <v>397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10" t="s">
        <v>0</v>
      </c>
      <c r="B7" s="315" t="s">
        <v>279</v>
      </c>
      <c r="C7" s="316"/>
      <c r="D7" s="316"/>
      <c r="E7" s="316"/>
      <c r="F7" s="317"/>
      <c r="G7" s="327" t="s">
        <v>3285</v>
      </c>
    </row>
    <row r="8" spans="1:7" ht="30.75" customHeight="1" x14ac:dyDescent="0.25">
      <c r="A8" s="31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6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5" t="s">
        <v>3286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12" t="s">
        <v>277</v>
      </c>
      <c r="B3" s="313"/>
      <c r="C3" s="313"/>
      <c r="D3" s="313"/>
      <c r="E3" s="313"/>
      <c r="F3" s="313"/>
      <c r="G3" s="314"/>
    </row>
    <row r="4" spans="1:7" x14ac:dyDescent="0.25">
      <c r="A4" s="312" t="s">
        <v>399</v>
      </c>
      <c r="B4" s="313"/>
      <c r="C4" s="313"/>
      <c r="D4" s="313"/>
      <c r="E4" s="313"/>
      <c r="F4" s="313"/>
      <c r="G4" s="314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361</v>
      </c>
      <c r="B7" s="326" t="s">
        <v>279</v>
      </c>
      <c r="C7" s="326"/>
      <c r="D7" s="326"/>
      <c r="E7" s="326"/>
      <c r="F7" s="326"/>
      <c r="G7" s="326" t="s">
        <v>280</v>
      </c>
    </row>
    <row r="8" spans="1:7" ht="29.25" customHeight="1" x14ac:dyDescent="0.25">
      <c r="A8" s="32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3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4" t="s">
        <v>413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414</v>
      </c>
      <c r="B3" s="310"/>
      <c r="C3" s="310"/>
      <c r="D3" s="310"/>
      <c r="E3" s="310"/>
      <c r="F3" s="310"/>
      <c r="G3" s="311"/>
    </row>
    <row r="4" spans="1:7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x14ac:dyDescent="0.25">
      <c r="A6" s="321" t="s">
        <v>3287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ht="48" customHeight="1" x14ac:dyDescent="0.25">
      <c r="A7" s="322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7" customFormat="1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customFormat="1" x14ac:dyDescent="0.25">
      <c r="A3" s="309" t="s">
        <v>451</v>
      </c>
      <c r="B3" s="310"/>
      <c r="C3" s="310"/>
      <c r="D3" s="310"/>
      <c r="E3" s="310"/>
      <c r="F3" s="310"/>
      <c r="G3" s="311"/>
    </row>
    <row r="4" spans="1:7" customFormat="1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customFormat="1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customFormat="1" x14ac:dyDescent="0.25">
      <c r="A6" s="336" t="s">
        <v>3141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customFormat="1" ht="48" customHeight="1" x14ac:dyDescent="0.25">
      <c r="A7" s="337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9:B15 B8:G8 B16:G30 D9:G15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tabSelected="1" topLeftCell="A10" zoomScale="115" zoomScaleNormal="115" workbookViewId="0">
      <selection activeCell="G16" sqref="G16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465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466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1" t="s">
        <v>3287</v>
      </c>
      <c r="B5" s="339" t="str">
        <f>ANIO5R</f>
        <v>2018 ¹ (c)</v>
      </c>
      <c r="C5" s="339" t="str">
        <f>ANIO4R</f>
        <v>2019 ¹ (c)</v>
      </c>
      <c r="D5" s="339" t="str">
        <f>ANIO3R</f>
        <v>2020 ¹ (c)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2"/>
      <c r="B6" s="340"/>
      <c r="C6" s="340"/>
      <c r="D6" s="340"/>
      <c r="E6" s="340"/>
      <c r="F6" s="340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17870439.43</v>
      </c>
      <c r="F7" s="59">
        <f t="shared" si="0"/>
        <v>18806717.759999998</v>
      </c>
      <c r="G7" s="59">
        <f t="shared" si="0"/>
        <v>18602511.120000001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60">
        <v>0</v>
      </c>
      <c r="E12" s="157">
        <v>436.11</v>
      </c>
      <c r="F12" s="300">
        <v>664.58</v>
      </c>
      <c r="G12" s="345">
        <v>2941.62</v>
      </c>
    </row>
    <row r="13" spans="1:7" x14ac:dyDescent="0.25">
      <c r="A13" s="56" t="s">
        <v>473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60">
        <v>0</v>
      </c>
      <c r="E14" s="157">
        <v>3087067.72</v>
      </c>
      <c r="F14" s="300">
        <v>919849.34</v>
      </c>
      <c r="G14" s="345">
        <v>1094053.5</v>
      </c>
    </row>
    <row r="15" spans="1:7" x14ac:dyDescent="0.25">
      <c r="A15" s="53" t="s">
        <v>475</v>
      </c>
      <c r="B15" s="60">
        <v>0</v>
      </c>
      <c r="C15" s="60">
        <v>0</v>
      </c>
      <c r="D15" s="6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6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60">
        <v>0</v>
      </c>
      <c r="E17" s="157">
        <v>14782935.6</v>
      </c>
      <c r="F17" s="300">
        <v>17886203.84</v>
      </c>
      <c r="G17" s="345">
        <v>17505516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17870439.43</v>
      </c>
      <c r="F31" s="61">
        <f t="shared" si="3"/>
        <v>18806717.759999998</v>
      </c>
      <c r="G31" s="61">
        <f t="shared" si="3"/>
        <v>18602511.120000001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38" t="s">
        <v>3291</v>
      </c>
      <c r="B39" s="338"/>
      <c r="C39" s="338"/>
      <c r="D39" s="338"/>
      <c r="E39" s="338"/>
      <c r="F39" s="338"/>
      <c r="G39" s="338"/>
    </row>
    <row r="40" spans="1:7" ht="15" customHeight="1" x14ac:dyDescent="0.25">
      <c r="A40" s="338" t="s">
        <v>3292</v>
      </c>
      <c r="B40" s="338"/>
      <c r="C40" s="338"/>
      <c r="D40" s="338"/>
      <c r="E40" s="338"/>
      <c r="F40" s="338"/>
      <c r="G40" s="338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17870439.43</v>
      </c>
      <c r="T2" s="18">
        <f>'Formato 7 c)'!F7</f>
        <v>18806717.759999998</v>
      </c>
      <c r="U2" s="18">
        <f>'Formato 7 c)'!G7</f>
        <v>18602511.120000001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436.11</v>
      </c>
      <c r="T7" s="18">
        <f>'Formato 7 c)'!F12</f>
        <v>664.58</v>
      </c>
      <c r="U7" s="18">
        <f>'Formato 7 c)'!G12</f>
        <v>2941.62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3087067.72</v>
      </c>
      <c r="T9" s="18">
        <f>'Formato 7 c)'!F14</f>
        <v>919849.34</v>
      </c>
      <c r="U9" s="18">
        <f>'Formato 7 c)'!G14</f>
        <v>1094053.5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14782935.6</v>
      </c>
      <c r="T12" s="18">
        <f>'Formato 7 c)'!F17</f>
        <v>17886203.84</v>
      </c>
      <c r="U12" s="18">
        <f>'Formato 7 c)'!G17</f>
        <v>17505516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17870439.43</v>
      </c>
      <c r="T23" s="18">
        <f>'Formato 7 c)'!F31</f>
        <v>18806717.759999998</v>
      </c>
      <c r="U23" s="18">
        <f>'Formato 7 c)'!G31</f>
        <v>18602511.120000001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115" zoomScaleNormal="115" workbookViewId="0">
      <selection activeCell="F10" sqref="F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489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490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3" t="s">
        <v>3141</v>
      </c>
      <c r="B5" s="339" t="str">
        <f>ANIO5R</f>
        <v>2018 ¹ (c)</v>
      </c>
      <c r="C5" s="339" t="str">
        <f>ANIO4R</f>
        <v>2019 ¹ (c)</v>
      </c>
      <c r="D5" s="339" t="str">
        <f>ANIO3R</f>
        <v>2020 ¹ (c)</v>
      </c>
      <c r="E5" s="339" t="str">
        <f>ANIO2R</f>
        <v>2021 ¹ (c)</v>
      </c>
      <c r="F5" s="339" t="str">
        <f>ANIO1R</f>
        <v>2022 ¹ (c)</v>
      </c>
      <c r="G5" s="51">
        <f>ANIO_INFORME</f>
        <v>2023</v>
      </c>
    </row>
    <row r="6" spans="1:7" ht="32.1" customHeight="1" x14ac:dyDescent="0.25">
      <c r="A6" s="344"/>
      <c r="B6" s="340"/>
      <c r="C6" s="340"/>
      <c r="D6" s="340"/>
      <c r="E6" s="340"/>
      <c r="F6" s="340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18458816.799999997</v>
      </c>
      <c r="F7" s="59">
        <f t="shared" si="0"/>
        <v>17096800.300000001</v>
      </c>
      <c r="G7" s="59">
        <f t="shared" si="0"/>
        <v>18748015.760000002</v>
      </c>
    </row>
    <row r="8" spans="1:7" x14ac:dyDescent="0.25">
      <c r="A8" s="53" t="s">
        <v>453</v>
      </c>
      <c r="B8" s="60">
        <v>0</v>
      </c>
      <c r="C8" s="60">
        <v>0</v>
      </c>
      <c r="D8" s="60">
        <v>0</v>
      </c>
      <c r="E8" s="148">
        <v>12289239.91</v>
      </c>
      <c r="F8" s="200">
        <v>12528443.630000001</v>
      </c>
      <c r="G8" s="174">
        <v>13262988.880000001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148">
        <v>786288.58</v>
      </c>
      <c r="F9" s="200">
        <v>836548.38</v>
      </c>
      <c r="G9" s="174">
        <v>556201.06999999995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148">
        <v>866965.94</v>
      </c>
      <c r="F10" s="200">
        <v>1221296.55</v>
      </c>
      <c r="G10" s="174">
        <v>1263243.03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200">
        <v>3552505.4</v>
      </c>
      <c r="F11" s="200">
        <v>2440392.56</v>
      </c>
      <c r="G11" s="174">
        <v>3283990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200">
        <v>616351.38</v>
      </c>
      <c r="F12" s="200">
        <v>70119.179999999993</v>
      </c>
      <c r="G12" s="174">
        <v>381592.78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18458816.799999997</v>
      </c>
      <c r="F29" s="60">
        <f t="shared" si="2"/>
        <v>17096800.300000001</v>
      </c>
      <c r="G29" s="60">
        <f t="shared" si="2"/>
        <v>18748015.760000002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38" t="s">
        <v>3291</v>
      </c>
      <c r="B32" s="338"/>
      <c r="C32" s="338"/>
      <c r="D32" s="338"/>
      <c r="E32" s="338"/>
      <c r="F32" s="338"/>
      <c r="G32" s="338"/>
    </row>
    <row r="33" spans="1:7" x14ac:dyDescent="0.25">
      <c r="A33" s="338" t="s">
        <v>3292</v>
      </c>
      <c r="B33" s="338"/>
      <c r="C33" s="338"/>
      <c r="D33" s="338"/>
      <c r="E33" s="338"/>
      <c r="F33" s="338"/>
      <c r="G33" s="33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18458816.799999997</v>
      </c>
      <c r="T2" s="18">
        <f>'Formato 7 d)'!F7</f>
        <v>17096800.300000001</v>
      </c>
      <c r="U2" s="18">
        <f>'Formato 7 d)'!G7</f>
        <v>18748015.760000002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12289239.91</v>
      </c>
      <c r="T3" s="18">
        <f>'Formato 7 d)'!F8</f>
        <v>12528443.630000001</v>
      </c>
      <c r="U3" s="18">
        <f>'Formato 7 d)'!G8</f>
        <v>13262988.880000001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786288.58</v>
      </c>
      <c r="T4" s="18">
        <f>'Formato 7 d)'!F9</f>
        <v>836548.38</v>
      </c>
      <c r="U4" s="18">
        <f>'Formato 7 d)'!G9</f>
        <v>556201.06999999995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866965.94</v>
      </c>
      <c r="T5" s="18">
        <f>'Formato 7 d)'!F10</f>
        <v>1221296.55</v>
      </c>
      <c r="U5" s="18">
        <f>'Formato 7 d)'!G10</f>
        <v>1263243.03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3552505.4</v>
      </c>
      <c r="T6" s="18">
        <f>'Formato 7 d)'!F11</f>
        <v>2440392.56</v>
      </c>
      <c r="U6" s="18">
        <f>'Formato 7 d)'!G11</f>
        <v>3283990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616351.38</v>
      </c>
      <c r="T7" s="18">
        <f>'Formato 7 d)'!F12</f>
        <v>70119.179999999993</v>
      </c>
      <c r="U7" s="18">
        <f>'Formato 7 d)'!G12</f>
        <v>381592.78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18458816.799999997</v>
      </c>
      <c r="T22" s="18">
        <f>'Formato 7 d)'!F29</f>
        <v>17096800.300000001</v>
      </c>
      <c r="U22" s="18">
        <f>'Formato 7 d)'!G29</f>
        <v>18748015.760000002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18" t="s">
        <v>494</v>
      </c>
      <c r="B1" s="318"/>
      <c r="C1" s="318"/>
      <c r="D1" s="318"/>
      <c r="E1" s="318"/>
      <c r="F1" s="318"/>
      <c r="G1" s="110"/>
    </row>
    <row r="2" spans="1:7" x14ac:dyDescent="0.25">
      <c r="A2" s="306" t="str">
        <f>ENTE_PUBLICO</f>
        <v>SISTEMA MUNICIPAL PARA EL DESARRROLLO INTEGRAL DE LA FAMILIA DE SAN FELIPE GUANAJUATO, Gobierno del Estado de Guanajuato</v>
      </c>
      <c r="B2" s="307"/>
      <c r="C2" s="307"/>
      <c r="D2" s="307"/>
      <c r="E2" s="307"/>
      <c r="F2" s="308"/>
    </row>
    <row r="3" spans="1:7" x14ac:dyDescent="0.25">
      <c r="A3" s="315" t="s">
        <v>495</v>
      </c>
      <c r="B3" s="316"/>
      <c r="C3" s="316"/>
      <c r="D3" s="316"/>
      <c r="E3" s="316"/>
      <c r="F3" s="317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2025-02-04T21:09:05Z</dcterms:modified>
</cp:coreProperties>
</file>